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PLAN PRORAČUNA 2024-2026\"/>
    </mc:Choice>
  </mc:AlternateContent>
  <bookViews>
    <workbookView xWindow="0" yWindow="0" windowWidth="28800" windowHeight="12300" firstSheet="2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0" l="1"/>
  <c r="F14" i="10" l="1"/>
  <c r="G37" i="10" l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H11" i="10"/>
  <c r="H14" i="10" s="1"/>
  <c r="G11" i="10"/>
  <c r="I14" i="10"/>
  <c r="F8" i="10"/>
  <c r="G14" i="10" l="1"/>
  <c r="J14" i="10"/>
  <c r="J22" i="10" s="1"/>
  <c r="J29" i="10" s="1"/>
  <c r="I22" i="10"/>
  <c r="I29" i="10" s="1"/>
</calcChain>
</file>

<file path=xl/sharedStrings.xml><?xml version="1.0" encoding="utf-8"?>
<sst xmlns="http://schemas.openxmlformats.org/spreadsheetml/2006/main" count="251" uniqueCount="123">
  <si>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</si>
  <si>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</si>
  <si>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</si>
  <si>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</si>
  <si>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</si>
  <si>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</si>
  <si>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</si>
  <si>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</si>
  <si>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</si>
  <si>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</si>
  <si>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</si>
  <si>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</si>
  <si>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</si>
  <si>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</si>
  <si>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</si>
  <si>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</si>
  <si>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</si>
  <si>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</si>
  <si>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</si>
  <si>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</si>
  <si>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</si>
  <si>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</si>
  <si>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</si>
  <si>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</si>
  <si>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</si>
  <si>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</si>
  <si>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</si>
  <si>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</si>
  <si>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</si>
  <si>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</si>
  <si>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</si>
  <si>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</si>
  <si>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</si>
  <si>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</si>
  <si>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</si>
  <si>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</si>
  <si>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</si>
  <si>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</si>
  <si>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</si>
  <si>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</si>
  <si>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</si>
  <si>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</si>
  <si>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</si>
  <si>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</si>
  <si>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</si>
  <si>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</si>
  <si>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</si>
  <si>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</si>
  <si>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</si>
  <si>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</si>
  <si>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</si>
  <si>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</si>
  <si>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</si>
  <si>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</si>
  <si>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</si>
  <si>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</si>
  <si>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</si>
  <si>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</si>
  <si>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</si>
  <si>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</si>
  <si>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</si>
  <si>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</si>
  <si>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</si>
  <si>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</si>
  <si>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</si>
  <si>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</si>
  <si>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</si>
  <si>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</si>
  <si>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</si>
  <si>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</si>
  <si>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</si>
  <si>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</si>
  <si>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</si>
  <si>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</si>
  <si>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</si>
  <si>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</si>
  <si>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Ostali prihodi za posebne namjene</t>
  </si>
  <si>
    <t>Opći prihodi i primici</t>
  </si>
  <si>
    <t>financijski rashodi</t>
  </si>
  <si>
    <t>Naknade građanima i kućanstvima</t>
  </si>
  <si>
    <t>Ostali rashodi</t>
  </si>
  <si>
    <t xml:space="preserve">3.1 vlastiti prihodi </t>
  </si>
  <si>
    <t xml:space="preserve">Izvor 3 vlastiti prihodi </t>
  </si>
  <si>
    <t>12 decentralizirana sredstva</t>
  </si>
  <si>
    <t>12decentralizirana sredstva</t>
  </si>
  <si>
    <t>izvor 4.</t>
  </si>
  <si>
    <t>Izvor 4.3</t>
  </si>
  <si>
    <t>Izvor 5.</t>
  </si>
  <si>
    <t>Izvor 5.2.</t>
  </si>
  <si>
    <t>09 Obrazovanje</t>
  </si>
  <si>
    <t>092 Srednjoškolsko obrazovanje</t>
  </si>
  <si>
    <t>PROGRAM A024109</t>
  </si>
  <si>
    <t>djelatnost ustanova srednjeg školstva i ueničkih domova</t>
  </si>
  <si>
    <t>Aktivnost A024109A410901</t>
  </si>
  <si>
    <t>Redovna djelatnost proračunskih korisnika</t>
  </si>
  <si>
    <t>Izvor financiranja 1.1.</t>
  </si>
  <si>
    <t>Izvor financiranja 1.2.</t>
  </si>
  <si>
    <t>Opći prihodi i primici- Decentralizirana sredstva</t>
  </si>
  <si>
    <t>Financijski rashod</t>
  </si>
  <si>
    <t>Izvor financiranja 3.1.</t>
  </si>
  <si>
    <t>Vlastiti prihodi</t>
  </si>
  <si>
    <t>Izvor financiranja</t>
  </si>
  <si>
    <t xml:space="preserve"> 4.3.</t>
  </si>
  <si>
    <t>Ostali prhodi za posebne namjene</t>
  </si>
  <si>
    <t>Pomoć iz drugih proračuna</t>
  </si>
  <si>
    <t>Rashod za zaposlene</t>
  </si>
  <si>
    <t>Pomoći dane u inozemstvo</t>
  </si>
  <si>
    <t>Aktivnost A024109A410902</t>
  </si>
  <si>
    <t>Izvannastavne i ostale aktivnosti</t>
  </si>
  <si>
    <t>Aktivnost A024109A410905</t>
  </si>
  <si>
    <t>Nabava udžbenika</t>
  </si>
  <si>
    <t>Održavanje i opremanje ustanova srednjeg školstva i učeničkih domova</t>
  </si>
  <si>
    <t xml:space="preserve">Izvor 1.1. </t>
  </si>
  <si>
    <t>rashodi za nabavu nefinancijske imovine</t>
  </si>
  <si>
    <t>rashodi za nabavu proizvedene dugotrajne imovine</t>
  </si>
  <si>
    <t>Izvor 1.2</t>
  </si>
  <si>
    <t>Izvor 4.3.</t>
  </si>
  <si>
    <t>Sufinanciranje projekata prijavljenih za natječaje europskih fondova ili partnerstva za EU fondove</t>
  </si>
  <si>
    <t>naknade građanima i kućanstvima</t>
  </si>
  <si>
    <t>Aktivnost A024109T410905</t>
  </si>
  <si>
    <t>Besplatne menstrualne potrepštine</t>
  </si>
  <si>
    <t>tekuće donacije u naravi</t>
  </si>
  <si>
    <t>pomoći iz drugih 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</si>
</sst>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0" fontId="8" fillId="2" borderId="3" xfId="0" applyFont="1" applyFill="1" applyBorder="1" applyAlignment="1">
      <alignment horizontal="left" vertical="center"/>
    </xf>
    <xf numFmtId="0" fontId="0" fillId="0" borderId="3" xfId="0" applyBorder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0" fillId="0" borderId="2" xfId="0" applyBorder="1"/>
    <xf numFmtId="0" fontId="0" fillId="0" borderId="4" xfId="0" applyBorder="1"/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6" fillId="2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horizontal="lef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/>
    <xf numFmtId="0" fontId="0" fillId="0" borderId="7" xfId="0" applyBorder="1" applyAlignment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/>
    <xf numFmtId="0" fontId="0" fillId="0" borderId="3" xfId="0" applyBorder="1" applyAlignment="1"/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/>
    </xf>
    <xf numFmtId="0" fontId="0" fillId="0" borderId="2" xfId="0" applyBorder="1"/>
    <xf numFmtId="0" fontId="0" fillId="0" borderId="4" xfId="0" applyBorder="1"/>
    <xf numFmtId="0" fontId="22" fillId="0" borderId="3" xfId="0" applyFont="1" applyBorder="1" applyAlignment="1"/>
    <xf numFmtId="0" fontId="0" fillId="0" borderId="3" xfId="0" applyBorder="1" applyAlignment="1">
      <alignment horizontal="left"/>
    </xf>
    <xf numFmtId="0" fontId="22" fillId="0" borderId="3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34" workbookViewId="0">
      <selection activeCell="F36" sqref="F36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7" t="s">
        <v>30</v>
      </c>
      <c r="B1" s="87"/>
      <c r="C1" s="87"/>
      <c r="D1" s="87"/>
      <c r="E1" s="87"/>
      <c r="F1" s="87"/>
      <c r="G1" s="87"/>
      <c r="H1" s="87"/>
      <c r="I1" s="87"/>
      <c r="J1" s="87"/>
    </row>
    <row r="2" spans="1:10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87" t="s">
        <v>17</v>
      </c>
      <c r="B3" s="87"/>
      <c r="C3" s="87"/>
      <c r="D3" s="87"/>
      <c r="E3" s="87"/>
      <c r="F3" s="87"/>
      <c r="G3" s="87"/>
      <c r="H3" s="87"/>
      <c r="I3" s="88"/>
      <c r="J3" s="88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5.75" x14ac:dyDescent="0.25">
      <c r="A5" s="87" t="s">
        <v>23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35</v>
      </c>
    </row>
    <row r="7" spans="1:10" ht="25.5" x14ac:dyDescent="0.25">
      <c r="A7" s="27"/>
      <c r="B7" s="28"/>
      <c r="C7" s="28"/>
      <c r="D7" s="29"/>
      <c r="E7" s="30"/>
      <c r="F7" s="3" t="s">
        <v>36</v>
      </c>
      <c r="G7" s="3" t="s">
        <v>34</v>
      </c>
      <c r="H7" s="3" t="s">
        <v>44</v>
      </c>
      <c r="I7" s="3" t="s">
        <v>45</v>
      </c>
      <c r="J7" s="3" t="s">
        <v>46</v>
      </c>
    </row>
    <row r="8" spans="1:10" x14ac:dyDescent="0.25">
      <c r="A8" s="90" t="s">
        <v>0</v>
      </c>
      <c r="B8" s="91"/>
      <c r="C8" s="91"/>
      <c r="D8" s="91"/>
      <c r="E8" s="92"/>
      <c r="F8" s="31">
        <f>F9+F10</f>
        <v>639952.97</v>
      </c>
      <c r="G8" s="31">
        <v>753252</v>
      </c>
      <c r="H8" s="31">
        <v>773750</v>
      </c>
      <c r="I8" s="31">
        <v>777550</v>
      </c>
      <c r="J8" s="31">
        <v>778850</v>
      </c>
    </row>
    <row r="9" spans="1:10" x14ac:dyDescent="0.25">
      <c r="A9" s="93" t="s">
        <v>38</v>
      </c>
      <c r="B9" s="94"/>
      <c r="C9" s="94"/>
      <c r="D9" s="94"/>
      <c r="E9" s="86"/>
      <c r="F9" s="32">
        <v>639952.97</v>
      </c>
      <c r="G9" s="32">
        <v>753252</v>
      </c>
      <c r="H9" s="32">
        <v>773750</v>
      </c>
      <c r="I9" s="32">
        <v>777550</v>
      </c>
      <c r="J9" s="32">
        <v>778850</v>
      </c>
    </row>
    <row r="10" spans="1:10" x14ac:dyDescent="0.25">
      <c r="A10" s="95" t="s">
        <v>39</v>
      </c>
      <c r="B10" s="86"/>
      <c r="C10" s="86"/>
      <c r="D10" s="86"/>
      <c r="E10" s="86"/>
      <c r="F10" s="32">
        <v>0</v>
      </c>
      <c r="G10" s="32">
        <v>0</v>
      </c>
      <c r="H10" s="32"/>
      <c r="I10" s="32"/>
      <c r="J10" s="32"/>
    </row>
    <row r="11" spans="1:10" x14ac:dyDescent="0.25">
      <c r="A11" s="35" t="s">
        <v>1</v>
      </c>
      <c r="B11" s="43"/>
      <c r="C11" s="43"/>
      <c r="D11" s="43"/>
      <c r="E11" s="43"/>
      <c r="F11" s="67">
        <v>619645</v>
      </c>
      <c r="G11" s="31">
        <f t="shared" ref="G11:H11" si="0">G12+G13</f>
        <v>753252</v>
      </c>
      <c r="H11" s="31">
        <f t="shared" si="0"/>
        <v>773750</v>
      </c>
      <c r="I11" s="31">
        <v>777550</v>
      </c>
      <c r="J11" s="31">
        <v>778850</v>
      </c>
    </row>
    <row r="12" spans="1:10" x14ac:dyDescent="0.25">
      <c r="A12" s="96" t="s">
        <v>40</v>
      </c>
      <c r="B12" s="94"/>
      <c r="C12" s="94"/>
      <c r="D12" s="94"/>
      <c r="E12" s="94"/>
      <c r="F12" s="31">
        <v>610296.16</v>
      </c>
      <c r="G12" s="32">
        <v>717172</v>
      </c>
      <c r="H12" s="32">
        <v>761450</v>
      </c>
      <c r="I12" s="32">
        <v>765150</v>
      </c>
      <c r="J12" s="44">
        <v>766350</v>
      </c>
    </row>
    <row r="13" spans="1:10" x14ac:dyDescent="0.25">
      <c r="A13" s="85" t="s">
        <v>41</v>
      </c>
      <c r="B13" s="86"/>
      <c r="C13" s="86"/>
      <c r="D13" s="86"/>
      <c r="E13" s="86"/>
      <c r="F13" s="45">
        <v>9348.5400000000009</v>
      </c>
      <c r="G13" s="45">
        <v>36080</v>
      </c>
      <c r="H13" s="45">
        <v>12300</v>
      </c>
      <c r="I13" s="45">
        <v>12400</v>
      </c>
      <c r="J13" s="44">
        <v>125000</v>
      </c>
    </row>
    <row r="14" spans="1:10" x14ac:dyDescent="0.25">
      <c r="A14" s="97" t="s">
        <v>67</v>
      </c>
      <c r="B14" s="91"/>
      <c r="C14" s="91"/>
      <c r="D14" s="91"/>
      <c r="E14" s="91"/>
      <c r="F14" s="31">
        <f>F8-F11</f>
        <v>20307.969999999972</v>
      </c>
      <c r="G14" s="31">
        <f t="shared" ref="G14:J14" si="1">G8-G11</f>
        <v>0</v>
      </c>
      <c r="H14" s="31">
        <f t="shared" si="1"/>
        <v>0</v>
      </c>
      <c r="I14" s="31">
        <f t="shared" si="1"/>
        <v>0</v>
      </c>
      <c r="J14" s="31">
        <f t="shared" si="1"/>
        <v>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87" t="s">
        <v>24</v>
      </c>
      <c r="B16" s="89"/>
      <c r="C16" s="89"/>
      <c r="D16" s="89"/>
      <c r="E16" s="89"/>
      <c r="F16" s="89"/>
      <c r="G16" s="89"/>
      <c r="H16" s="89"/>
      <c r="I16" s="89"/>
      <c r="J16" s="89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7"/>
      <c r="B18" s="28"/>
      <c r="C18" s="28"/>
      <c r="D18" s="29"/>
      <c r="E18" s="30"/>
      <c r="F18" s="3" t="s">
        <v>36</v>
      </c>
      <c r="G18" s="3" t="s">
        <v>34</v>
      </c>
      <c r="H18" s="3" t="s">
        <v>44</v>
      </c>
      <c r="I18" s="3" t="s">
        <v>45</v>
      </c>
      <c r="J18" s="3" t="s">
        <v>46</v>
      </c>
    </row>
    <row r="19" spans="1:10" x14ac:dyDescent="0.25">
      <c r="A19" s="85" t="s">
        <v>42</v>
      </c>
      <c r="B19" s="86"/>
      <c r="C19" s="86"/>
      <c r="D19" s="86"/>
      <c r="E19" s="86"/>
      <c r="F19" s="45"/>
      <c r="G19" s="45"/>
      <c r="H19" s="45"/>
      <c r="I19" s="45"/>
      <c r="J19" s="44"/>
    </row>
    <row r="20" spans="1:10" x14ac:dyDescent="0.25">
      <c r="A20" s="85" t="s">
        <v>43</v>
      </c>
      <c r="B20" s="86"/>
      <c r="C20" s="86"/>
      <c r="D20" s="86"/>
      <c r="E20" s="86"/>
      <c r="F20" s="45"/>
      <c r="G20" s="45"/>
      <c r="H20" s="45"/>
      <c r="I20" s="45"/>
      <c r="J20" s="44"/>
    </row>
    <row r="21" spans="1:10" x14ac:dyDescent="0.25">
      <c r="A21" s="97" t="s">
        <v>2</v>
      </c>
      <c r="B21" s="91"/>
      <c r="C21" s="91"/>
      <c r="D21" s="91"/>
      <c r="E21" s="91"/>
      <c r="F21" s="31">
        <f>F19-F20</f>
        <v>0</v>
      </c>
      <c r="G21" s="31">
        <f t="shared" ref="G21:J21" si="2">G19-G20</f>
        <v>0</v>
      </c>
      <c r="H21" s="31">
        <f t="shared" si="2"/>
        <v>0</v>
      </c>
      <c r="I21" s="31">
        <f t="shared" si="2"/>
        <v>0</v>
      </c>
      <c r="J21" s="31">
        <f t="shared" si="2"/>
        <v>0</v>
      </c>
    </row>
    <row r="22" spans="1:10" x14ac:dyDescent="0.25">
      <c r="A22" s="97" t="s">
        <v>68</v>
      </c>
      <c r="B22" s="91"/>
      <c r="C22" s="91"/>
      <c r="D22" s="91"/>
      <c r="E22" s="91"/>
      <c r="F22" s="31"/>
      <c r="G22" s="31"/>
      <c r="H22" s="31"/>
      <c r="I22" s="31">
        <f t="shared" ref="I22:J22" si="3">I14+I21</f>
        <v>0</v>
      </c>
      <c r="J22" s="31">
        <f t="shared" si="3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87" t="s">
        <v>69</v>
      </c>
      <c r="B24" s="89"/>
      <c r="C24" s="89"/>
      <c r="D24" s="89"/>
      <c r="E24" s="89"/>
      <c r="F24" s="89"/>
      <c r="G24" s="89"/>
      <c r="H24" s="89"/>
      <c r="I24" s="89"/>
      <c r="J24" s="89"/>
    </row>
    <row r="25" spans="1:10" ht="15.75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25.5" x14ac:dyDescent="0.25">
      <c r="A26" s="27"/>
      <c r="B26" s="28"/>
      <c r="C26" s="28"/>
      <c r="D26" s="29"/>
      <c r="E26" s="30"/>
      <c r="F26" s="3" t="s">
        <v>36</v>
      </c>
      <c r="G26" s="3" t="s">
        <v>34</v>
      </c>
      <c r="H26" s="3" t="s">
        <v>44</v>
      </c>
      <c r="I26" s="3" t="s">
        <v>45</v>
      </c>
      <c r="J26" s="3" t="s">
        <v>46</v>
      </c>
    </row>
    <row r="27" spans="1:10" ht="15" customHeight="1" x14ac:dyDescent="0.25">
      <c r="A27" s="100" t="s">
        <v>70</v>
      </c>
      <c r="B27" s="101"/>
      <c r="C27" s="101"/>
      <c r="D27" s="101"/>
      <c r="E27" s="102"/>
      <c r="F27" s="46">
        <v>12363.61</v>
      </c>
      <c r="G27" s="46"/>
      <c r="H27" s="46"/>
      <c r="I27" s="46"/>
      <c r="J27" s="47"/>
    </row>
    <row r="28" spans="1:10" ht="15" customHeight="1" x14ac:dyDescent="0.25">
      <c r="A28" s="97" t="s">
        <v>71</v>
      </c>
      <c r="B28" s="91"/>
      <c r="C28" s="91"/>
      <c r="D28" s="91"/>
      <c r="E28" s="91"/>
      <c r="F28" s="48"/>
      <c r="G28" s="48"/>
      <c r="H28" s="48"/>
      <c r="I28" s="48"/>
      <c r="J28" s="49"/>
    </row>
    <row r="29" spans="1:10" ht="45" customHeight="1" x14ac:dyDescent="0.25">
      <c r="A29" s="90" t="s">
        <v>72</v>
      </c>
      <c r="B29" s="103"/>
      <c r="C29" s="103"/>
      <c r="D29" s="103"/>
      <c r="E29" s="104"/>
      <c r="F29" s="48">
        <f>F14+F21+F27-F28</f>
        <v>32671.579999999973</v>
      </c>
      <c r="G29" s="48"/>
      <c r="H29" s="48"/>
      <c r="I29" s="48">
        <f t="shared" ref="I29:J29" si="4">I14+I21+I27-I28</f>
        <v>0</v>
      </c>
      <c r="J29" s="49">
        <f t="shared" si="4"/>
        <v>0</v>
      </c>
    </row>
    <row r="30" spans="1:10" ht="15.75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75" x14ac:dyDescent="0.25">
      <c r="A31" s="105" t="s">
        <v>66</v>
      </c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 ht="18" x14ac:dyDescent="0.25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ht="25.5" x14ac:dyDescent="0.25">
      <c r="A33" s="55"/>
      <c r="B33" s="56"/>
      <c r="C33" s="56"/>
      <c r="D33" s="57"/>
      <c r="E33" s="58"/>
      <c r="F33" s="59" t="s">
        <v>36</v>
      </c>
      <c r="G33" s="59" t="s">
        <v>34</v>
      </c>
      <c r="H33" s="59" t="s">
        <v>44</v>
      </c>
      <c r="I33" s="59" t="s">
        <v>45</v>
      </c>
      <c r="J33" s="59" t="s">
        <v>46</v>
      </c>
    </row>
    <row r="34" spans="1:10" x14ac:dyDescent="0.25">
      <c r="A34" s="100" t="s">
        <v>70</v>
      </c>
      <c r="B34" s="101"/>
      <c r="C34" s="101"/>
      <c r="D34" s="101"/>
      <c r="E34" s="102"/>
      <c r="F34" s="46">
        <v>24940.21</v>
      </c>
      <c r="G34" s="46"/>
      <c r="H34" s="46">
        <f>G37</f>
        <v>0</v>
      </c>
      <c r="I34" s="46">
        <f>H37</f>
        <v>0</v>
      </c>
      <c r="J34" s="47">
        <f>I37</f>
        <v>0</v>
      </c>
    </row>
    <row r="35" spans="1:10" ht="28.5" customHeight="1" x14ac:dyDescent="0.25">
      <c r="A35" s="100" t="s">
        <v>73</v>
      </c>
      <c r="B35" s="101"/>
      <c r="C35" s="101"/>
      <c r="D35" s="101"/>
      <c r="E35" s="102"/>
      <c r="F35" s="46">
        <v>-12576.68</v>
      </c>
      <c r="G35" s="46">
        <v>0</v>
      </c>
      <c r="H35" s="46">
        <v>0</v>
      </c>
      <c r="I35" s="46">
        <v>0</v>
      </c>
      <c r="J35" s="47">
        <v>0</v>
      </c>
    </row>
    <row r="36" spans="1:10" x14ac:dyDescent="0.25">
      <c r="A36" s="100" t="s">
        <v>74</v>
      </c>
      <c r="B36" s="106"/>
      <c r="C36" s="106"/>
      <c r="D36" s="106"/>
      <c r="E36" s="107"/>
      <c r="F36" s="46">
        <v>20308.28</v>
      </c>
      <c r="G36" s="46">
        <v>0</v>
      </c>
      <c r="H36" s="46">
        <v>0</v>
      </c>
      <c r="I36" s="46">
        <v>0</v>
      </c>
      <c r="J36" s="47">
        <v>0</v>
      </c>
    </row>
    <row r="37" spans="1:10" ht="15" customHeight="1" x14ac:dyDescent="0.25">
      <c r="A37" s="97" t="s">
        <v>71</v>
      </c>
      <c r="B37" s="91"/>
      <c r="C37" s="91"/>
      <c r="D37" s="91"/>
      <c r="E37" s="91"/>
      <c r="F37" s="33">
        <v>32672</v>
      </c>
      <c r="G37" s="33">
        <f t="shared" ref="G37:J37" si="5">G34-G35+G36</f>
        <v>0</v>
      </c>
      <c r="H37" s="33">
        <f t="shared" si="5"/>
        <v>0</v>
      </c>
      <c r="I37" s="33">
        <f t="shared" si="5"/>
        <v>0</v>
      </c>
      <c r="J37" s="60">
        <f t="shared" si="5"/>
        <v>0</v>
      </c>
    </row>
    <row r="38" spans="1:10" ht="17.25" customHeight="1" x14ac:dyDescent="0.25"/>
    <row r="39" spans="1:10" x14ac:dyDescent="0.25">
      <c r="A39" s="98" t="s">
        <v>37</v>
      </c>
      <c r="B39" s="99"/>
      <c r="C39" s="99"/>
      <c r="D39" s="99"/>
      <c r="E39" s="99"/>
      <c r="F39" s="99"/>
      <c r="G39" s="99"/>
      <c r="H39" s="99"/>
      <c r="I39" s="99"/>
      <c r="J39" s="99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19" workbookViewId="0">
      <selection activeCell="N13" sqref="N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7" t="s">
        <v>30</v>
      </c>
      <c r="B1" s="87"/>
      <c r="C1" s="87"/>
      <c r="D1" s="87"/>
      <c r="E1" s="87"/>
      <c r="F1" s="87"/>
      <c r="G1" s="87"/>
      <c r="H1" s="8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7" t="s">
        <v>17</v>
      </c>
      <c r="B3" s="87"/>
      <c r="C3" s="87"/>
      <c r="D3" s="87"/>
      <c r="E3" s="87"/>
      <c r="F3" s="87"/>
      <c r="G3" s="87"/>
      <c r="H3" s="8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7" t="s">
        <v>4</v>
      </c>
      <c r="B5" s="87"/>
      <c r="C5" s="87"/>
      <c r="D5" s="87"/>
      <c r="E5" s="87"/>
      <c r="F5" s="87"/>
      <c r="G5" s="87"/>
      <c r="H5" s="8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87" t="s">
        <v>47</v>
      </c>
      <c r="B7" s="87"/>
      <c r="C7" s="87"/>
      <c r="D7" s="87"/>
      <c r="E7" s="87"/>
      <c r="F7" s="87"/>
      <c r="G7" s="87"/>
      <c r="H7" s="87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8" t="s">
        <v>33</v>
      </c>
      <c r="E9" s="19" t="s">
        <v>34</v>
      </c>
      <c r="F9" s="19" t="s">
        <v>31</v>
      </c>
      <c r="G9" s="19" t="s">
        <v>25</v>
      </c>
      <c r="H9" s="19" t="s">
        <v>32</v>
      </c>
    </row>
    <row r="10" spans="1:8" x14ac:dyDescent="0.25">
      <c r="A10" s="11">
        <v>6</v>
      </c>
      <c r="B10" s="11"/>
      <c r="C10" s="11" t="s">
        <v>7</v>
      </c>
      <c r="D10" s="38">
        <v>639953</v>
      </c>
      <c r="E10" s="37">
        <v>753252</v>
      </c>
      <c r="F10" s="37">
        <v>773750</v>
      </c>
      <c r="G10" s="37">
        <v>777550</v>
      </c>
      <c r="H10" s="37">
        <v>778850</v>
      </c>
    </row>
    <row r="11" spans="1:8" ht="38.25" x14ac:dyDescent="0.25">
      <c r="A11" s="11"/>
      <c r="B11" s="11">
        <v>63</v>
      </c>
      <c r="C11" s="16" t="s">
        <v>26</v>
      </c>
      <c r="D11" s="8">
        <v>521335.67</v>
      </c>
      <c r="E11" s="9">
        <v>589992</v>
      </c>
      <c r="F11" s="9">
        <v>623620</v>
      </c>
      <c r="G11" s="9">
        <v>626720</v>
      </c>
      <c r="H11" s="9">
        <v>627320</v>
      </c>
    </row>
    <row r="12" spans="1:8" ht="22.5" customHeight="1" x14ac:dyDescent="0.25">
      <c r="A12" s="12"/>
      <c r="B12" s="26">
        <v>64</v>
      </c>
      <c r="C12" s="68" t="s">
        <v>75</v>
      </c>
      <c r="D12" s="8">
        <v>0.56000000000000005</v>
      </c>
      <c r="E12" s="9">
        <v>130</v>
      </c>
      <c r="F12" s="9">
        <v>130</v>
      </c>
      <c r="G12" s="9">
        <v>130</v>
      </c>
      <c r="H12" s="9">
        <v>130</v>
      </c>
    </row>
    <row r="13" spans="1:8" ht="38.25" x14ac:dyDescent="0.25">
      <c r="A13" s="12"/>
      <c r="B13" s="26">
        <v>67</v>
      </c>
      <c r="C13" s="16" t="s">
        <v>27</v>
      </c>
      <c r="D13" s="8">
        <v>89774.44</v>
      </c>
      <c r="E13" s="9">
        <v>132600</v>
      </c>
      <c r="F13" s="9">
        <v>116500</v>
      </c>
      <c r="G13" s="9">
        <v>117200</v>
      </c>
      <c r="H13" s="9">
        <v>117900</v>
      </c>
    </row>
    <row r="14" spans="1:8" ht="25.5" x14ac:dyDescent="0.25">
      <c r="A14" s="12"/>
      <c r="B14" s="26">
        <v>65</v>
      </c>
      <c r="C14" s="17" t="s">
        <v>76</v>
      </c>
      <c r="D14" s="8">
        <v>28842.34</v>
      </c>
      <c r="E14" s="9">
        <v>30530</v>
      </c>
      <c r="F14" s="9">
        <v>33500</v>
      </c>
      <c r="G14" s="9">
        <v>33500</v>
      </c>
      <c r="H14" s="9">
        <v>33500</v>
      </c>
    </row>
    <row r="17" spans="1:8" ht="15.75" x14ac:dyDescent="0.25">
      <c r="A17" s="87" t="s">
        <v>48</v>
      </c>
      <c r="B17" s="108"/>
      <c r="C17" s="108"/>
      <c r="D17" s="108"/>
      <c r="E17" s="108"/>
      <c r="F17" s="108"/>
      <c r="G17" s="108"/>
      <c r="H17" s="108"/>
    </row>
    <row r="18" spans="1:8" ht="18" x14ac:dyDescent="0.25">
      <c r="A18" s="4"/>
      <c r="B18" s="4"/>
      <c r="C18" s="4"/>
      <c r="D18" s="4"/>
      <c r="E18" s="4"/>
      <c r="F18" s="4"/>
      <c r="G18" s="5"/>
      <c r="H18" s="5"/>
    </row>
    <row r="19" spans="1:8" ht="25.5" x14ac:dyDescent="0.25">
      <c r="A19" s="19" t="s">
        <v>5</v>
      </c>
      <c r="B19" s="18" t="s">
        <v>6</v>
      </c>
      <c r="C19" s="18" t="s">
        <v>8</v>
      </c>
      <c r="D19" s="18" t="s">
        <v>33</v>
      </c>
      <c r="E19" s="19" t="s">
        <v>34</v>
      </c>
      <c r="F19" s="19" t="s">
        <v>31</v>
      </c>
      <c r="G19" s="19" t="s">
        <v>25</v>
      </c>
      <c r="H19" s="19" t="s">
        <v>32</v>
      </c>
    </row>
    <row r="20" spans="1:8" x14ac:dyDescent="0.25">
      <c r="A20" s="11">
        <v>3</v>
      </c>
      <c r="B20" s="11"/>
      <c r="C20" s="11" t="s">
        <v>9</v>
      </c>
      <c r="D20" s="38">
        <v>619644.68000000005</v>
      </c>
      <c r="E20" s="37">
        <v>753252</v>
      </c>
      <c r="F20" s="37">
        <v>773750</v>
      </c>
      <c r="G20" s="37">
        <v>777550</v>
      </c>
      <c r="H20" s="37">
        <v>778850</v>
      </c>
    </row>
    <row r="21" spans="1:8" x14ac:dyDescent="0.25">
      <c r="A21" s="11"/>
      <c r="B21" s="11">
        <v>31</v>
      </c>
      <c r="C21" s="16" t="s">
        <v>10</v>
      </c>
      <c r="D21" s="8">
        <v>517281.32</v>
      </c>
      <c r="E21" s="9">
        <v>585842</v>
      </c>
      <c r="F21" s="9">
        <v>619470</v>
      </c>
      <c r="G21" s="9">
        <v>622570</v>
      </c>
      <c r="H21" s="9">
        <v>623170</v>
      </c>
    </row>
    <row r="22" spans="1:8" ht="15.75" customHeight="1" x14ac:dyDescent="0.25">
      <c r="A22" s="12"/>
      <c r="B22" s="26">
        <v>32</v>
      </c>
      <c r="C22" s="12" t="s">
        <v>20</v>
      </c>
      <c r="D22" s="8">
        <v>92386.91</v>
      </c>
      <c r="E22" s="9">
        <v>130210</v>
      </c>
      <c r="F22" s="9">
        <v>139190</v>
      </c>
      <c r="G22" s="9">
        <v>139790</v>
      </c>
      <c r="H22" s="9">
        <v>140390</v>
      </c>
    </row>
    <row r="23" spans="1:8" x14ac:dyDescent="0.25">
      <c r="A23" s="12"/>
      <c r="B23" s="26">
        <v>34</v>
      </c>
      <c r="C23" s="68" t="s">
        <v>78</v>
      </c>
      <c r="D23" s="69">
        <v>627.91</v>
      </c>
      <c r="E23" s="69">
        <v>750</v>
      </c>
      <c r="F23" s="69">
        <v>700</v>
      </c>
      <c r="G23" s="69">
        <v>700</v>
      </c>
      <c r="H23" s="69">
        <v>700</v>
      </c>
    </row>
    <row r="24" spans="1:8" ht="25.5" x14ac:dyDescent="0.25">
      <c r="A24" s="12"/>
      <c r="B24" s="26">
        <v>37</v>
      </c>
      <c r="C24" s="71" t="s">
        <v>79</v>
      </c>
      <c r="D24" s="69">
        <v>0</v>
      </c>
      <c r="E24" s="69"/>
      <c r="F24" s="69">
        <v>1700</v>
      </c>
      <c r="G24" s="69">
        <v>1700</v>
      </c>
      <c r="H24" s="69">
        <v>1700</v>
      </c>
    </row>
    <row r="25" spans="1:8" x14ac:dyDescent="0.25">
      <c r="A25" s="12"/>
      <c r="B25" s="26">
        <v>38</v>
      </c>
      <c r="C25" s="71" t="s">
        <v>80</v>
      </c>
      <c r="D25" s="69">
        <v>0</v>
      </c>
      <c r="E25" s="69">
        <v>370</v>
      </c>
      <c r="F25" s="69">
        <v>390</v>
      </c>
      <c r="G25" s="69">
        <v>390</v>
      </c>
      <c r="H25" s="69">
        <v>390</v>
      </c>
    </row>
    <row r="26" spans="1:8" ht="25.5" x14ac:dyDescent="0.25">
      <c r="A26" s="14">
        <v>4</v>
      </c>
      <c r="B26" s="15"/>
      <c r="C26" s="24" t="s">
        <v>11</v>
      </c>
      <c r="D26" s="69">
        <v>9348.5400000000009</v>
      </c>
      <c r="E26" s="69">
        <v>36080</v>
      </c>
      <c r="F26" s="69">
        <v>12300</v>
      </c>
      <c r="G26" s="69">
        <v>12400</v>
      </c>
      <c r="H26" s="69">
        <v>12500</v>
      </c>
    </row>
    <row r="27" spans="1:8" ht="38.25" x14ac:dyDescent="0.25">
      <c r="A27" s="16"/>
      <c r="B27" s="11">
        <v>42</v>
      </c>
      <c r="C27" s="25" t="s">
        <v>28</v>
      </c>
      <c r="D27" s="69">
        <v>9348.5400000000009</v>
      </c>
      <c r="E27" s="69">
        <v>36080</v>
      </c>
      <c r="F27" s="69">
        <v>12300</v>
      </c>
      <c r="G27" s="69">
        <v>12400</v>
      </c>
      <c r="H27" s="69">
        <v>12500</v>
      </c>
    </row>
  </sheetData>
  <mergeCells count="5">
    <mergeCell ref="A17:H17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M35" sqref="M35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7" t="s">
        <v>30</v>
      </c>
      <c r="B1" s="87"/>
      <c r="C1" s="87"/>
      <c r="D1" s="87"/>
      <c r="E1" s="87"/>
      <c r="F1" s="87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87" t="s">
        <v>17</v>
      </c>
      <c r="B3" s="87"/>
      <c r="C3" s="87"/>
      <c r="D3" s="87"/>
      <c r="E3" s="87"/>
      <c r="F3" s="87"/>
    </row>
    <row r="4" spans="1:6" ht="18" x14ac:dyDescent="0.25">
      <c r="B4" s="23"/>
      <c r="C4" s="23"/>
      <c r="D4" s="23"/>
      <c r="E4" s="5"/>
      <c r="F4" s="5"/>
    </row>
    <row r="5" spans="1:6" ht="18" customHeight="1" x14ac:dyDescent="0.25">
      <c r="A5" s="87" t="s">
        <v>4</v>
      </c>
      <c r="B5" s="87"/>
      <c r="C5" s="87"/>
      <c r="D5" s="87"/>
      <c r="E5" s="87"/>
      <c r="F5" s="87"/>
    </row>
    <row r="6" spans="1:6" ht="18" x14ac:dyDescent="0.25">
      <c r="A6" s="23"/>
      <c r="B6" s="23"/>
      <c r="C6" s="23"/>
      <c r="D6" s="23"/>
      <c r="E6" s="5"/>
      <c r="F6" s="5"/>
    </row>
    <row r="7" spans="1:6" ht="15.75" customHeight="1" x14ac:dyDescent="0.25">
      <c r="A7" s="87" t="s">
        <v>49</v>
      </c>
      <c r="B7" s="87"/>
      <c r="C7" s="87"/>
      <c r="D7" s="87"/>
      <c r="E7" s="87"/>
      <c r="F7" s="87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51</v>
      </c>
      <c r="B9" s="18" t="s">
        <v>33</v>
      </c>
      <c r="C9" s="19" t="s">
        <v>34</v>
      </c>
      <c r="D9" s="19" t="s">
        <v>31</v>
      </c>
      <c r="E9" s="19" t="s">
        <v>25</v>
      </c>
      <c r="F9" s="19" t="s">
        <v>32</v>
      </c>
    </row>
    <row r="10" spans="1:6" x14ac:dyDescent="0.25">
      <c r="A10" s="39" t="s">
        <v>0</v>
      </c>
      <c r="B10" s="38">
        <v>639953</v>
      </c>
      <c r="C10" s="37">
        <v>773252</v>
      </c>
      <c r="D10" s="37">
        <v>773750</v>
      </c>
      <c r="E10" s="37">
        <v>777550</v>
      </c>
      <c r="F10" s="37">
        <v>778850</v>
      </c>
    </row>
    <row r="11" spans="1:6" x14ac:dyDescent="0.25">
      <c r="A11" s="24" t="s">
        <v>56</v>
      </c>
      <c r="B11" s="37">
        <v>89724</v>
      </c>
      <c r="C11" s="37">
        <v>132600</v>
      </c>
      <c r="D11" s="37">
        <v>116500</v>
      </c>
      <c r="E11" s="37">
        <v>117200</v>
      </c>
      <c r="F11" s="37">
        <v>117900</v>
      </c>
    </row>
    <row r="12" spans="1:6" x14ac:dyDescent="0.25">
      <c r="A12" s="13" t="s">
        <v>57</v>
      </c>
      <c r="B12" s="9">
        <v>12613</v>
      </c>
      <c r="C12" s="9">
        <v>56230</v>
      </c>
      <c r="D12" s="9">
        <v>51200</v>
      </c>
      <c r="E12" s="9">
        <v>51900</v>
      </c>
      <c r="F12" s="9">
        <v>52600</v>
      </c>
    </row>
    <row r="13" spans="1:6" x14ac:dyDescent="0.25">
      <c r="A13" s="13" t="s">
        <v>83</v>
      </c>
      <c r="B13" s="9">
        <v>77111</v>
      </c>
      <c r="C13" s="9">
        <v>76370</v>
      </c>
      <c r="D13" s="9">
        <v>65300</v>
      </c>
      <c r="E13" s="9">
        <v>65300</v>
      </c>
      <c r="F13" s="9">
        <v>65300</v>
      </c>
    </row>
    <row r="14" spans="1:6" x14ac:dyDescent="0.25">
      <c r="A14" s="13" t="s">
        <v>82</v>
      </c>
      <c r="B14" s="9">
        <v>0.56000000000000005</v>
      </c>
      <c r="C14" s="9">
        <v>130</v>
      </c>
      <c r="D14" s="9">
        <v>130</v>
      </c>
      <c r="E14" s="9">
        <v>130</v>
      </c>
      <c r="F14" s="9">
        <v>130</v>
      </c>
    </row>
    <row r="15" spans="1:6" x14ac:dyDescent="0.25">
      <c r="A15" s="12" t="s">
        <v>81</v>
      </c>
      <c r="B15" s="9">
        <v>0.56000000000000005</v>
      </c>
      <c r="C15" s="9">
        <v>130</v>
      </c>
      <c r="D15" s="9">
        <v>130</v>
      </c>
      <c r="E15" s="9">
        <v>130</v>
      </c>
      <c r="F15" s="9">
        <v>130</v>
      </c>
    </row>
    <row r="16" spans="1:6" ht="25.5" x14ac:dyDescent="0.25">
      <c r="A16" s="11" t="s">
        <v>54</v>
      </c>
      <c r="B16" s="8">
        <v>28842</v>
      </c>
      <c r="C16" s="9">
        <v>30530</v>
      </c>
      <c r="D16" s="9">
        <v>33500</v>
      </c>
      <c r="E16" s="9">
        <v>33500</v>
      </c>
      <c r="F16" s="9">
        <v>33500</v>
      </c>
    </row>
    <row r="17" spans="1:6" ht="25.5" x14ac:dyDescent="0.25">
      <c r="A17" s="17" t="s">
        <v>55</v>
      </c>
      <c r="B17" s="8">
        <v>28842.34</v>
      </c>
      <c r="C17" s="9">
        <v>30530</v>
      </c>
      <c r="D17" s="9">
        <v>33500</v>
      </c>
      <c r="E17" s="9">
        <v>33500</v>
      </c>
      <c r="F17" s="9">
        <v>33500</v>
      </c>
    </row>
    <row r="18" spans="1:6" x14ac:dyDescent="0.25">
      <c r="A18" s="39" t="s">
        <v>52</v>
      </c>
      <c r="B18" s="8">
        <v>521335.68</v>
      </c>
      <c r="C18" s="9">
        <v>589992</v>
      </c>
      <c r="D18" s="9">
        <v>623620</v>
      </c>
      <c r="E18" s="9">
        <v>626720</v>
      </c>
      <c r="F18" s="10">
        <v>627320</v>
      </c>
    </row>
    <row r="19" spans="1:6" x14ac:dyDescent="0.25">
      <c r="A19" s="13" t="s">
        <v>53</v>
      </c>
      <c r="B19" s="8">
        <v>521335.67</v>
      </c>
      <c r="C19" s="9">
        <v>589992</v>
      </c>
      <c r="D19" s="9">
        <v>623620</v>
      </c>
      <c r="E19" s="9">
        <v>626720</v>
      </c>
      <c r="F19" s="10">
        <v>627320</v>
      </c>
    </row>
    <row r="22" spans="1:6" ht="15.75" customHeight="1" x14ac:dyDescent="0.25">
      <c r="A22" s="87" t="s">
        <v>50</v>
      </c>
      <c r="B22" s="87"/>
      <c r="C22" s="87"/>
      <c r="D22" s="87"/>
      <c r="E22" s="87"/>
      <c r="F22" s="87"/>
    </row>
    <row r="23" spans="1:6" ht="18" x14ac:dyDescent="0.25">
      <c r="A23" s="23"/>
      <c r="B23" s="23"/>
      <c r="C23" s="23"/>
      <c r="D23" s="23"/>
      <c r="E23" s="5"/>
      <c r="F23" s="5"/>
    </row>
    <row r="24" spans="1:6" ht="25.5" x14ac:dyDescent="0.25">
      <c r="A24" s="19" t="s">
        <v>51</v>
      </c>
      <c r="B24" s="18" t="s">
        <v>33</v>
      </c>
      <c r="C24" s="19" t="s">
        <v>34</v>
      </c>
      <c r="D24" s="19" t="s">
        <v>31</v>
      </c>
      <c r="E24" s="19" t="s">
        <v>25</v>
      </c>
      <c r="F24" s="19" t="s">
        <v>32</v>
      </c>
    </row>
    <row r="25" spans="1:6" x14ac:dyDescent="0.25">
      <c r="A25" s="39" t="s">
        <v>1</v>
      </c>
      <c r="B25" s="38">
        <v>619644.68000000005</v>
      </c>
      <c r="C25" s="37">
        <v>753252</v>
      </c>
      <c r="D25" s="37">
        <v>773750</v>
      </c>
      <c r="E25" s="37">
        <v>777550</v>
      </c>
      <c r="F25" s="37">
        <v>778850</v>
      </c>
    </row>
    <row r="26" spans="1:6" ht="15.75" customHeight="1" x14ac:dyDescent="0.25">
      <c r="A26" s="24" t="s">
        <v>56</v>
      </c>
      <c r="B26" s="8">
        <v>70882.17</v>
      </c>
      <c r="C26" s="9">
        <v>132600</v>
      </c>
      <c r="D26" s="9">
        <v>116500</v>
      </c>
      <c r="E26" s="9">
        <v>117200</v>
      </c>
      <c r="F26" s="9">
        <v>117900</v>
      </c>
    </row>
    <row r="27" spans="1:6" x14ac:dyDescent="0.25">
      <c r="A27" s="13" t="s">
        <v>57</v>
      </c>
      <c r="B27" s="8">
        <v>6211.56</v>
      </c>
      <c r="C27" s="9">
        <v>56230</v>
      </c>
      <c r="D27" s="9">
        <v>51200</v>
      </c>
      <c r="E27" s="9">
        <v>51900</v>
      </c>
      <c r="F27" s="9">
        <v>52600</v>
      </c>
    </row>
    <row r="28" spans="1:6" x14ac:dyDescent="0.25">
      <c r="A28" s="12" t="s">
        <v>84</v>
      </c>
      <c r="B28" s="8">
        <v>64670.61</v>
      </c>
      <c r="C28" s="9">
        <v>76370</v>
      </c>
      <c r="D28" s="9">
        <v>65300</v>
      </c>
      <c r="E28" s="9">
        <v>65300</v>
      </c>
      <c r="F28" s="9">
        <v>65300</v>
      </c>
    </row>
    <row r="29" spans="1:6" x14ac:dyDescent="0.25">
      <c r="A29" s="24" t="s">
        <v>58</v>
      </c>
      <c r="B29" s="8">
        <v>0</v>
      </c>
      <c r="C29" s="9">
        <v>130</v>
      </c>
      <c r="D29" s="9">
        <v>130</v>
      </c>
      <c r="E29" s="9">
        <v>130</v>
      </c>
      <c r="F29" s="9">
        <v>130</v>
      </c>
    </row>
    <row r="30" spans="1:6" x14ac:dyDescent="0.25">
      <c r="A30" s="13" t="s">
        <v>59</v>
      </c>
      <c r="B30" s="8">
        <v>0</v>
      </c>
      <c r="C30" s="9">
        <v>130</v>
      </c>
      <c r="D30" s="9">
        <v>130</v>
      </c>
      <c r="E30" s="9">
        <v>130</v>
      </c>
      <c r="F30" s="10">
        <v>130</v>
      </c>
    </row>
    <row r="31" spans="1:6" x14ac:dyDescent="0.25">
      <c r="A31" s="69" t="s">
        <v>85</v>
      </c>
      <c r="B31" s="9">
        <v>28540.799999999999</v>
      </c>
      <c r="C31" s="69">
        <v>30530</v>
      </c>
      <c r="D31" s="69">
        <v>33500</v>
      </c>
      <c r="E31" s="69">
        <v>33500</v>
      </c>
      <c r="F31" s="69">
        <v>33500</v>
      </c>
    </row>
    <row r="32" spans="1:6" x14ac:dyDescent="0.25">
      <c r="A32" s="69" t="s">
        <v>86</v>
      </c>
      <c r="B32" s="9">
        <v>28540.799999999999</v>
      </c>
      <c r="C32" s="69">
        <v>30530</v>
      </c>
      <c r="D32" s="69">
        <v>33500</v>
      </c>
      <c r="E32" s="69">
        <v>33500</v>
      </c>
      <c r="F32" s="69">
        <v>33500</v>
      </c>
    </row>
    <row r="33" spans="1:6" x14ac:dyDescent="0.25">
      <c r="A33" s="69" t="s">
        <v>87</v>
      </c>
      <c r="B33" s="9">
        <v>520221.71</v>
      </c>
      <c r="C33" s="69">
        <v>589992</v>
      </c>
      <c r="D33" s="69">
        <v>623620</v>
      </c>
      <c r="E33" s="69">
        <v>626720</v>
      </c>
      <c r="F33" s="69">
        <v>627320</v>
      </c>
    </row>
    <row r="34" spans="1:6" x14ac:dyDescent="0.25">
      <c r="A34" s="69" t="s">
        <v>88</v>
      </c>
      <c r="B34" s="9">
        <v>520221.71</v>
      </c>
      <c r="C34" s="69">
        <v>58992</v>
      </c>
      <c r="D34" s="69">
        <v>623620</v>
      </c>
      <c r="E34" s="69">
        <v>626720</v>
      </c>
      <c r="F34" s="69">
        <v>627320</v>
      </c>
    </row>
  </sheetData>
  <mergeCells count="5">
    <mergeCell ref="A1:F1"/>
    <mergeCell ref="A3:F3"/>
    <mergeCell ref="A5:F5"/>
    <mergeCell ref="A7:F7"/>
    <mergeCell ref="A22:F22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F13" sqref="F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87" t="s">
        <v>30</v>
      </c>
      <c r="B1" s="87"/>
      <c r="C1" s="87"/>
      <c r="D1" s="87"/>
      <c r="E1" s="87"/>
      <c r="F1" s="87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87" t="s">
        <v>17</v>
      </c>
      <c r="B3" s="87"/>
      <c r="C3" s="87"/>
      <c r="D3" s="87"/>
      <c r="E3" s="88"/>
      <c r="F3" s="88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7" t="s">
        <v>4</v>
      </c>
      <c r="B5" s="89"/>
      <c r="C5" s="89"/>
      <c r="D5" s="89"/>
      <c r="E5" s="89"/>
      <c r="F5" s="89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87" t="s">
        <v>12</v>
      </c>
      <c r="B7" s="108"/>
      <c r="C7" s="108"/>
      <c r="D7" s="108"/>
      <c r="E7" s="108"/>
      <c r="F7" s="108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51</v>
      </c>
      <c r="B9" s="18" t="s">
        <v>33</v>
      </c>
      <c r="C9" s="19" t="s">
        <v>34</v>
      </c>
      <c r="D9" s="19" t="s">
        <v>31</v>
      </c>
      <c r="E9" s="19" t="s">
        <v>25</v>
      </c>
      <c r="F9" s="19" t="s">
        <v>32</v>
      </c>
    </row>
    <row r="10" spans="1:6" ht="15.75" customHeight="1" x14ac:dyDescent="0.25">
      <c r="A10" s="11" t="s">
        <v>13</v>
      </c>
      <c r="B10" s="8">
        <v>619644.68000000005</v>
      </c>
      <c r="C10" s="9">
        <v>753252</v>
      </c>
      <c r="D10" s="9">
        <v>773750</v>
      </c>
      <c r="E10" s="9">
        <v>777550</v>
      </c>
      <c r="F10" s="9">
        <v>778850</v>
      </c>
    </row>
    <row r="11" spans="1:6" ht="15.75" customHeight="1" x14ac:dyDescent="0.25">
      <c r="A11" s="11" t="s">
        <v>89</v>
      </c>
      <c r="B11" s="8">
        <v>619644.68000000005</v>
      </c>
      <c r="C11" s="9">
        <v>753252</v>
      </c>
      <c r="D11" s="9">
        <v>773750</v>
      </c>
      <c r="E11" s="9">
        <v>777550</v>
      </c>
      <c r="F11" s="9">
        <v>778850</v>
      </c>
    </row>
    <row r="12" spans="1:6" x14ac:dyDescent="0.25">
      <c r="A12" s="71" t="s">
        <v>90</v>
      </c>
      <c r="B12" s="8">
        <v>619644.68000000005</v>
      </c>
      <c r="C12" s="9">
        <v>753252</v>
      </c>
      <c r="D12" s="9">
        <v>773750</v>
      </c>
      <c r="E12" s="9">
        <v>777550</v>
      </c>
      <c r="F12" s="9">
        <v>778850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7" t="s">
        <v>30</v>
      </c>
      <c r="B1" s="87"/>
      <c r="C1" s="87"/>
      <c r="D1" s="87"/>
      <c r="E1" s="87"/>
      <c r="F1" s="87"/>
      <c r="G1" s="87"/>
      <c r="H1" s="87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7" t="s">
        <v>17</v>
      </c>
      <c r="B3" s="87"/>
      <c r="C3" s="87"/>
      <c r="D3" s="87"/>
      <c r="E3" s="87"/>
      <c r="F3" s="87"/>
      <c r="G3" s="87"/>
      <c r="H3" s="87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7" t="s">
        <v>60</v>
      </c>
      <c r="B5" s="87"/>
      <c r="C5" s="87"/>
      <c r="D5" s="87"/>
      <c r="E5" s="87"/>
      <c r="F5" s="87"/>
      <c r="G5" s="87"/>
      <c r="H5" s="87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29</v>
      </c>
      <c r="D7" s="18" t="s">
        <v>33</v>
      </c>
      <c r="E7" s="19" t="s">
        <v>34</v>
      </c>
      <c r="F7" s="19" t="s">
        <v>31</v>
      </c>
      <c r="G7" s="19" t="s">
        <v>25</v>
      </c>
      <c r="H7" s="19" t="s">
        <v>32</v>
      </c>
    </row>
    <row r="8" spans="1:8" x14ac:dyDescent="0.25">
      <c r="A8" s="37"/>
      <c r="B8" s="38"/>
      <c r="C8" s="36" t="s">
        <v>62</v>
      </c>
      <c r="D8" s="38"/>
      <c r="E8" s="37"/>
      <c r="F8" s="37"/>
      <c r="G8" s="37"/>
      <c r="H8" s="37"/>
    </row>
    <row r="9" spans="1:8" ht="25.5" x14ac:dyDescent="0.25">
      <c r="A9" s="11">
        <v>8</v>
      </c>
      <c r="B9" s="11"/>
      <c r="C9" s="11" t="s">
        <v>14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21</v>
      </c>
      <c r="D10" s="8"/>
      <c r="E10" s="9"/>
      <c r="F10" s="9"/>
      <c r="G10" s="9"/>
      <c r="H10" s="9"/>
    </row>
    <row r="11" spans="1:8" x14ac:dyDescent="0.25">
      <c r="A11" s="11"/>
      <c r="B11" s="16"/>
      <c r="C11" s="40"/>
      <c r="D11" s="8"/>
      <c r="E11" s="9"/>
      <c r="F11" s="9"/>
      <c r="G11" s="9"/>
      <c r="H11" s="9"/>
    </row>
    <row r="12" spans="1:8" x14ac:dyDescent="0.25">
      <c r="A12" s="11"/>
      <c r="B12" s="16"/>
      <c r="C12" s="36" t="s">
        <v>65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4" t="s">
        <v>15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5" t="s">
        <v>22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7" t="s">
        <v>30</v>
      </c>
      <c r="B1" s="87"/>
      <c r="C1" s="87"/>
      <c r="D1" s="87"/>
      <c r="E1" s="87"/>
      <c r="F1" s="87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87" t="s">
        <v>17</v>
      </c>
      <c r="B3" s="87"/>
      <c r="C3" s="87"/>
      <c r="D3" s="87"/>
      <c r="E3" s="87"/>
      <c r="F3" s="87"/>
    </row>
    <row r="4" spans="1:6" ht="18" x14ac:dyDescent="0.25">
      <c r="A4" s="23"/>
      <c r="B4" s="23"/>
      <c r="C4" s="23"/>
      <c r="D4" s="23"/>
      <c r="E4" s="5"/>
      <c r="F4" s="5"/>
    </row>
    <row r="5" spans="1:6" ht="18" customHeight="1" x14ac:dyDescent="0.25">
      <c r="A5" s="87" t="s">
        <v>61</v>
      </c>
      <c r="B5" s="87"/>
      <c r="C5" s="87"/>
      <c r="D5" s="87"/>
      <c r="E5" s="87"/>
      <c r="F5" s="87"/>
    </row>
    <row r="6" spans="1:6" ht="18" x14ac:dyDescent="0.25">
      <c r="A6" s="23"/>
      <c r="B6" s="23"/>
      <c r="C6" s="23"/>
      <c r="D6" s="23"/>
      <c r="E6" s="5"/>
      <c r="F6" s="5"/>
    </row>
    <row r="7" spans="1:6" ht="25.5" x14ac:dyDescent="0.25">
      <c r="A7" s="18" t="s">
        <v>51</v>
      </c>
      <c r="B7" s="18" t="s">
        <v>33</v>
      </c>
      <c r="C7" s="19" t="s">
        <v>34</v>
      </c>
      <c r="D7" s="19" t="s">
        <v>31</v>
      </c>
      <c r="E7" s="19" t="s">
        <v>25</v>
      </c>
      <c r="F7" s="19" t="s">
        <v>32</v>
      </c>
    </row>
    <row r="8" spans="1:6" x14ac:dyDescent="0.25">
      <c r="A8" s="11" t="s">
        <v>62</v>
      </c>
      <c r="B8" s="8"/>
      <c r="C8" s="9"/>
      <c r="D8" s="9"/>
      <c r="E8" s="9"/>
      <c r="F8" s="9"/>
    </row>
    <row r="9" spans="1:6" ht="25.5" x14ac:dyDescent="0.25">
      <c r="A9" s="11" t="s">
        <v>63</v>
      </c>
      <c r="B9" s="8"/>
      <c r="C9" s="9"/>
      <c r="D9" s="9"/>
      <c r="E9" s="9"/>
      <c r="F9" s="9"/>
    </row>
    <row r="10" spans="1:6" ht="25.5" x14ac:dyDescent="0.25">
      <c r="A10" s="17" t="s">
        <v>64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65</v>
      </c>
      <c r="B12" s="8"/>
      <c r="C12" s="9"/>
      <c r="D12" s="9"/>
      <c r="E12" s="9"/>
      <c r="F12" s="9"/>
    </row>
    <row r="13" spans="1:6" x14ac:dyDescent="0.25">
      <c r="A13" s="24" t="s">
        <v>56</v>
      </c>
      <c r="B13" s="8"/>
      <c r="C13" s="9"/>
      <c r="D13" s="9"/>
      <c r="E13" s="9"/>
      <c r="F13" s="9"/>
    </row>
    <row r="14" spans="1:6" x14ac:dyDescent="0.25">
      <c r="A14" s="13" t="s">
        <v>57</v>
      </c>
      <c r="B14" s="8"/>
      <c r="C14" s="9"/>
      <c r="D14" s="9"/>
      <c r="E14" s="9"/>
      <c r="F14" s="10"/>
    </row>
    <row r="15" spans="1:6" x14ac:dyDescent="0.25">
      <c r="A15" s="24" t="s">
        <v>58</v>
      </c>
      <c r="B15" s="8"/>
      <c r="C15" s="9"/>
      <c r="D15" s="9"/>
      <c r="E15" s="9"/>
      <c r="F15" s="10"/>
    </row>
    <row r="16" spans="1:6" x14ac:dyDescent="0.25">
      <c r="A16" s="13" t="s">
        <v>59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topLeftCell="A22" workbookViewId="0">
      <selection activeCell="D63" sqref="D6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87" t="s">
        <v>30</v>
      </c>
      <c r="B1" s="87"/>
      <c r="C1" s="87"/>
      <c r="D1" s="87"/>
      <c r="E1" s="87"/>
      <c r="F1" s="87"/>
      <c r="G1" s="87"/>
      <c r="H1" s="87"/>
      <c r="I1" s="87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87" t="s">
        <v>16</v>
      </c>
      <c r="B3" s="89"/>
      <c r="C3" s="89"/>
      <c r="D3" s="89"/>
      <c r="E3" s="89"/>
      <c r="F3" s="89"/>
      <c r="G3" s="89"/>
      <c r="H3" s="89"/>
      <c r="I3" s="89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35" t="s">
        <v>18</v>
      </c>
      <c r="B5" s="136"/>
      <c r="C5" s="137"/>
      <c r="D5" s="18" t="s">
        <v>19</v>
      </c>
      <c r="E5" s="18" t="s">
        <v>33</v>
      </c>
      <c r="F5" s="19" t="s">
        <v>34</v>
      </c>
      <c r="G5" s="19" t="s">
        <v>31</v>
      </c>
      <c r="H5" s="19" t="s">
        <v>25</v>
      </c>
      <c r="I5" s="19" t="s">
        <v>32</v>
      </c>
    </row>
    <row r="6" spans="1:9" ht="25.5" x14ac:dyDescent="0.25">
      <c r="A6" s="134" t="s">
        <v>91</v>
      </c>
      <c r="B6" s="125"/>
      <c r="C6" s="126"/>
      <c r="D6" s="62" t="s">
        <v>92</v>
      </c>
      <c r="E6" s="8">
        <v>619644.68000000005</v>
      </c>
      <c r="F6" s="9">
        <v>753252</v>
      </c>
      <c r="G6" s="9">
        <v>773750</v>
      </c>
      <c r="H6" s="9">
        <v>777550</v>
      </c>
      <c r="I6" s="9">
        <v>778850</v>
      </c>
    </row>
    <row r="7" spans="1:9" ht="25.5" x14ac:dyDescent="0.25">
      <c r="A7" s="134" t="s">
        <v>93</v>
      </c>
      <c r="B7" s="125"/>
      <c r="C7" s="126"/>
      <c r="D7" s="62" t="s">
        <v>94</v>
      </c>
      <c r="E7" s="8">
        <v>609606</v>
      </c>
      <c r="F7" s="9">
        <v>708642</v>
      </c>
      <c r="G7" s="9">
        <v>738760</v>
      </c>
      <c r="H7" s="9">
        <v>742160</v>
      </c>
      <c r="I7" s="9">
        <v>743060</v>
      </c>
    </row>
    <row r="8" spans="1:9" ht="15" customHeight="1" x14ac:dyDescent="0.25">
      <c r="A8" s="122" t="s">
        <v>95</v>
      </c>
      <c r="B8" s="123"/>
      <c r="C8" s="124"/>
      <c r="D8" s="63" t="s">
        <v>77</v>
      </c>
      <c r="E8" s="8">
        <v>5521.42</v>
      </c>
      <c r="F8" s="9">
        <v>21040</v>
      </c>
      <c r="G8" s="9">
        <v>22600</v>
      </c>
      <c r="H8" s="9">
        <v>22900</v>
      </c>
      <c r="I8" s="10">
        <v>23200</v>
      </c>
    </row>
    <row r="9" spans="1:9" x14ac:dyDescent="0.25">
      <c r="A9" s="117">
        <v>3</v>
      </c>
      <c r="B9" s="118"/>
      <c r="C9" s="119"/>
      <c r="D9" s="66" t="s">
        <v>9</v>
      </c>
      <c r="E9" s="8">
        <v>5521.42</v>
      </c>
      <c r="F9" s="9">
        <v>21040</v>
      </c>
      <c r="G9" s="9">
        <v>22600</v>
      </c>
      <c r="H9" s="9">
        <v>22900</v>
      </c>
      <c r="I9" s="10">
        <v>23200</v>
      </c>
    </row>
    <row r="10" spans="1:9" x14ac:dyDescent="0.25">
      <c r="A10" s="127">
        <v>32</v>
      </c>
      <c r="B10" s="128"/>
      <c r="C10" s="129"/>
      <c r="D10" s="66" t="s">
        <v>20</v>
      </c>
      <c r="E10" s="8">
        <v>5521.42</v>
      </c>
      <c r="F10" s="9">
        <v>21040</v>
      </c>
      <c r="G10" s="9">
        <v>22600</v>
      </c>
      <c r="H10" s="9">
        <v>22900</v>
      </c>
      <c r="I10" s="10">
        <v>23200</v>
      </c>
    </row>
    <row r="11" spans="1:9" ht="25.5" customHeight="1" x14ac:dyDescent="0.25">
      <c r="A11" s="122" t="s">
        <v>96</v>
      </c>
      <c r="B11" s="125"/>
      <c r="C11" s="126"/>
      <c r="D11" s="62" t="s">
        <v>97</v>
      </c>
      <c r="E11" s="8">
        <v>57885.82</v>
      </c>
      <c r="F11" s="9">
        <v>69530</v>
      </c>
      <c r="G11" s="9">
        <v>60800</v>
      </c>
      <c r="H11" s="9">
        <v>60800</v>
      </c>
      <c r="I11" s="10">
        <v>60800</v>
      </c>
    </row>
    <row r="12" spans="1:9" ht="15" customHeight="1" x14ac:dyDescent="0.25">
      <c r="A12" s="117">
        <v>3</v>
      </c>
      <c r="B12" s="118"/>
      <c r="C12" s="119"/>
      <c r="D12" s="66" t="s">
        <v>9</v>
      </c>
      <c r="E12" s="8">
        <v>57885.82</v>
      </c>
      <c r="F12" s="9">
        <v>69530</v>
      </c>
      <c r="G12" s="9">
        <v>60800</v>
      </c>
      <c r="H12" s="9">
        <v>60800</v>
      </c>
      <c r="I12" s="9">
        <v>60800</v>
      </c>
    </row>
    <row r="13" spans="1:9" ht="14.25" customHeight="1" x14ac:dyDescent="0.25">
      <c r="A13" s="130">
        <v>32</v>
      </c>
      <c r="B13" s="131"/>
      <c r="C13" s="132"/>
      <c r="D13" s="63" t="s">
        <v>20</v>
      </c>
      <c r="E13" s="8">
        <v>57560.49</v>
      </c>
      <c r="F13" s="9">
        <v>69130</v>
      </c>
      <c r="G13" s="9">
        <v>60400</v>
      </c>
      <c r="H13" s="9">
        <v>60400</v>
      </c>
      <c r="I13" s="9">
        <v>60400</v>
      </c>
    </row>
    <row r="14" spans="1:9" ht="15" customHeight="1" x14ac:dyDescent="0.25">
      <c r="A14" s="117">
        <v>34</v>
      </c>
      <c r="B14" s="118"/>
      <c r="C14" s="119"/>
      <c r="D14" s="66" t="s">
        <v>98</v>
      </c>
      <c r="E14" s="8">
        <v>325.33</v>
      </c>
      <c r="F14" s="9">
        <v>400</v>
      </c>
      <c r="G14" s="9">
        <v>400</v>
      </c>
      <c r="H14" s="9">
        <v>400</v>
      </c>
      <c r="I14" s="10">
        <v>400</v>
      </c>
    </row>
    <row r="15" spans="1:9" ht="15" customHeight="1" x14ac:dyDescent="0.25">
      <c r="A15" s="133" t="s">
        <v>99</v>
      </c>
      <c r="B15" s="128"/>
      <c r="C15" s="129"/>
      <c r="D15" s="62" t="s">
        <v>100</v>
      </c>
      <c r="E15" s="8">
        <v>0</v>
      </c>
      <c r="F15" s="9">
        <v>130</v>
      </c>
      <c r="G15" s="9">
        <v>130</v>
      </c>
      <c r="H15" s="9">
        <v>130</v>
      </c>
      <c r="I15" s="10">
        <v>130</v>
      </c>
    </row>
    <row r="16" spans="1:9" x14ac:dyDescent="0.25">
      <c r="A16" s="130">
        <v>3</v>
      </c>
      <c r="B16" s="131"/>
      <c r="C16" s="132"/>
      <c r="D16" s="63" t="s">
        <v>9</v>
      </c>
      <c r="E16" s="8">
        <v>0</v>
      </c>
      <c r="F16" s="9">
        <v>130</v>
      </c>
      <c r="G16" s="9">
        <v>130</v>
      </c>
      <c r="H16" s="9">
        <v>130</v>
      </c>
      <c r="I16" s="10">
        <v>130</v>
      </c>
    </row>
    <row r="17" spans="1:9" ht="15" customHeight="1" x14ac:dyDescent="0.25">
      <c r="A17" s="117">
        <v>32</v>
      </c>
      <c r="B17" s="118"/>
      <c r="C17" s="119"/>
      <c r="D17" s="66" t="s">
        <v>20</v>
      </c>
      <c r="E17" s="8">
        <v>0</v>
      </c>
      <c r="F17" s="9">
        <v>130</v>
      </c>
      <c r="G17" s="9">
        <v>130</v>
      </c>
      <c r="H17" s="9">
        <v>130</v>
      </c>
      <c r="I17" s="10">
        <v>130</v>
      </c>
    </row>
    <row r="18" spans="1:9" ht="25.5" x14ac:dyDescent="0.25">
      <c r="A18" s="72" t="s">
        <v>101</v>
      </c>
      <c r="C18" s="61" t="s">
        <v>102</v>
      </c>
      <c r="D18" s="62" t="s">
        <v>103</v>
      </c>
      <c r="E18" s="8">
        <v>26184.35</v>
      </c>
      <c r="F18" s="9">
        <v>28640</v>
      </c>
      <c r="G18" s="9">
        <v>32300</v>
      </c>
      <c r="H18" s="9">
        <v>32300</v>
      </c>
      <c r="I18" s="10">
        <v>32300</v>
      </c>
    </row>
    <row r="19" spans="1:9" x14ac:dyDescent="0.25">
      <c r="A19" s="64">
        <v>3</v>
      </c>
      <c r="B19" s="65"/>
      <c r="C19" s="66"/>
      <c r="D19" s="66" t="s">
        <v>9</v>
      </c>
      <c r="E19" s="8">
        <v>26184.35</v>
      </c>
      <c r="F19" s="9">
        <v>28640</v>
      </c>
      <c r="G19" s="9">
        <v>32300</v>
      </c>
      <c r="H19" s="9">
        <v>32300</v>
      </c>
      <c r="I19" s="10">
        <v>32300</v>
      </c>
    </row>
    <row r="20" spans="1:9" x14ac:dyDescent="0.25">
      <c r="A20" s="64">
        <v>32</v>
      </c>
      <c r="B20" s="65"/>
      <c r="C20" s="66"/>
      <c r="D20" s="66" t="s">
        <v>20</v>
      </c>
      <c r="E20" s="8">
        <v>25881.77</v>
      </c>
      <c r="F20" s="9">
        <v>28290</v>
      </c>
      <c r="G20" s="9">
        <v>32000</v>
      </c>
      <c r="H20" s="9">
        <v>32000</v>
      </c>
      <c r="I20" s="10">
        <v>32000</v>
      </c>
    </row>
    <row r="21" spans="1:9" x14ac:dyDescent="0.25">
      <c r="A21" s="64">
        <v>34</v>
      </c>
      <c r="B21" s="65"/>
      <c r="C21" s="66"/>
      <c r="D21" s="66" t="s">
        <v>98</v>
      </c>
      <c r="E21" s="8">
        <v>302.58</v>
      </c>
      <c r="F21" s="9">
        <v>350</v>
      </c>
      <c r="G21" s="9">
        <v>300</v>
      </c>
      <c r="H21" s="9">
        <v>300</v>
      </c>
      <c r="I21" s="10">
        <v>300</v>
      </c>
    </row>
    <row r="22" spans="1:9" x14ac:dyDescent="0.25">
      <c r="A22" s="73"/>
      <c r="B22" s="74" t="s">
        <v>88</v>
      </c>
      <c r="C22" s="75"/>
      <c r="D22" s="62" t="s">
        <v>104</v>
      </c>
      <c r="E22" s="8">
        <v>520014.41</v>
      </c>
      <c r="F22" s="9">
        <v>589302</v>
      </c>
      <c r="G22" s="9">
        <v>622930</v>
      </c>
      <c r="H22" s="9">
        <v>626030</v>
      </c>
      <c r="I22" s="10">
        <v>626630</v>
      </c>
    </row>
    <row r="23" spans="1:9" x14ac:dyDescent="0.25">
      <c r="A23" s="138">
        <v>3</v>
      </c>
      <c r="B23" s="139"/>
      <c r="C23" s="140"/>
      <c r="D23" s="66" t="s">
        <v>9</v>
      </c>
      <c r="E23" s="8">
        <v>520014.41</v>
      </c>
      <c r="F23" s="9">
        <v>589302</v>
      </c>
      <c r="G23" s="9">
        <v>622930</v>
      </c>
      <c r="H23" s="9">
        <v>626030</v>
      </c>
      <c r="I23" s="10">
        <v>626630</v>
      </c>
    </row>
    <row r="24" spans="1:9" x14ac:dyDescent="0.25">
      <c r="A24" s="138">
        <v>31</v>
      </c>
      <c r="B24" s="139"/>
      <c r="C24" s="140"/>
      <c r="D24" s="66" t="s">
        <v>105</v>
      </c>
      <c r="E24" s="8">
        <v>517281.32</v>
      </c>
      <c r="F24" s="9">
        <v>585842</v>
      </c>
      <c r="G24" s="9">
        <v>619470</v>
      </c>
      <c r="H24" s="9">
        <v>622570</v>
      </c>
      <c r="I24" s="10">
        <v>623170</v>
      </c>
    </row>
    <row r="25" spans="1:9" x14ac:dyDescent="0.25">
      <c r="A25" s="73">
        <v>32</v>
      </c>
      <c r="B25" s="77"/>
      <c r="C25" s="75"/>
      <c r="D25" s="66" t="s">
        <v>20</v>
      </c>
      <c r="E25" s="8">
        <v>2733.09</v>
      </c>
      <c r="F25" s="9">
        <v>3460</v>
      </c>
      <c r="G25" s="9">
        <v>3460</v>
      </c>
      <c r="H25" s="9">
        <v>3460</v>
      </c>
      <c r="I25" s="10">
        <v>3460</v>
      </c>
    </row>
    <row r="26" spans="1:9" x14ac:dyDescent="0.25">
      <c r="A26" s="73">
        <v>36</v>
      </c>
      <c r="B26" s="77"/>
      <c r="C26" s="75"/>
      <c r="D26" s="66" t="s">
        <v>106</v>
      </c>
      <c r="E26" s="8">
        <v>0</v>
      </c>
      <c r="F26" s="9">
        <v>0</v>
      </c>
      <c r="G26" s="9">
        <v>0</v>
      </c>
      <c r="H26" s="9">
        <v>0</v>
      </c>
      <c r="I26" s="10">
        <v>0</v>
      </c>
    </row>
    <row r="27" spans="1:9" ht="25.5" x14ac:dyDescent="0.25">
      <c r="A27" s="141" t="s">
        <v>107</v>
      </c>
      <c r="B27" s="139"/>
      <c r="C27" s="140"/>
      <c r="D27" s="62" t="s">
        <v>108</v>
      </c>
      <c r="E27" s="8">
        <v>0</v>
      </c>
      <c r="F27" s="9">
        <v>5110</v>
      </c>
      <c r="G27" s="9">
        <v>7000</v>
      </c>
      <c r="H27" s="9">
        <v>7100</v>
      </c>
      <c r="I27" s="10">
        <v>7200</v>
      </c>
    </row>
    <row r="28" spans="1:9" x14ac:dyDescent="0.25">
      <c r="A28" s="141" t="s">
        <v>95</v>
      </c>
      <c r="B28" s="139"/>
      <c r="C28" s="140"/>
      <c r="D28" s="62" t="s">
        <v>77</v>
      </c>
      <c r="E28" s="8">
        <v>0</v>
      </c>
      <c r="F28" s="9">
        <v>5110</v>
      </c>
      <c r="G28" s="9">
        <v>7000</v>
      </c>
      <c r="H28" s="9">
        <v>7100</v>
      </c>
      <c r="I28" s="10">
        <v>7200</v>
      </c>
    </row>
    <row r="29" spans="1:9" x14ac:dyDescent="0.25">
      <c r="A29" s="73"/>
      <c r="B29" s="77">
        <v>3</v>
      </c>
      <c r="C29" s="75"/>
      <c r="D29" s="66" t="s">
        <v>9</v>
      </c>
      <c r="E29" s="8">
        <v>0</v>
      </c>
      <c r="F29" s="9">
        <v>5110</v>
      </c>
      <c r="G29" s="9">
        <v>7000</v>
      </c>
      <c r="H29" s="9">
        <v>7100</v>
      </c>
      <c r="I29" s="10">
        <v>7200</v>
      </c>
    </row>
    <row r="30" spans="1:9" x14ac:dyDescent="0.25">
      <c r="A30" s="138">
        <v>32</v>
      </c>
      <c r="B30" s="142"/>
      <c r="C30" s="143"/>
      <c r="D30" s="66" t="s">
        <v>20</v>
      </c>
      <c r="E30" s="8">
        <v>0</v>
      </c>
      <c r="F30" s="9">
        <v>0</v>
      </c>
      <c r="G30" s="9">
        <v>5300</v>
      </c>
      <c r="H30" s="9">
        <v>5400</v>
      </c>
      <c r="I30" s="10">
        <v>5500</v>
      </c>
    </row>
    <row r="31" spans="1:9" x14ac:dyDescent="0.25">
      <c r="A31" s="76"/>
      <c r="B31" s="78">
        <v>37</v>
      </c>
      <c r="C31" s="79"/>
      <c r="D31" s="70" t="s">
        <v>118</v>
      </c>
      <c r="E31" s="8">
        <v>0</v>
      </c>
      <c r="F31" s="9"/>
      <c r="G31" s="9">
        <v>1700</v>
      </c>
      <c r="H31" s="9">
        <v>1700</v>
      </c>
      <c r="I31" s="10">
        <v>1700</v>
      </c>
    </row>
    <row r="32" spans="1:9" x14ac:dyDescent="0.25">
      <c r="A32" s="141" t="s">
        <v>109</v>
      </c>
      <c r="B32" s="139"/>
      <c r="C32" s="140"/>
      <c r="D32" s="66" t="s">
        <v>110</v>
      </c>
      <c r="E32" s="8">
        <v>0</v>
      </c>
      <c r="F32" s="9">
        <v>4110</v>
      </c>
      <c r="G32" s="9">
        <v>4700</v>
      </c>
      <c r="H32" s="9">
        <v>4800</v>
      </c>
      <c r="I32" s="10">
        <v>4900</v>
      </c>
    </row>
    <row r="33" spans="1:9" x14ac:dyDescent="0.25">
      <c r="A33" s="141" t="s">
        <v>95</v>
      </c>
      <c r="B33" s="139"/>
      <c r="C33" s="140"/>
      <c r="D33" s="62" t="s">
        <v>77</v>
      </c>
      <c r="E33" s="8">
        <v>0</v>
      </c>
      <c r="F33" s="9">
        <v>4110</v>
      </c>
      <c r="G33" s="9">
        <v>4700</v>
      </c>
      <c r="H33" s="9">
        <v>4800</v>
      </c>
      <c r="I33" s="10">
        <v>4900</v>
      </c>
    </row>
    <row r="34" spans="1:9" ht="25.5" x14ac:dyDescent="0.25">
      <c r="A34" s="138">
        <v>4</v>
      </c>
      <c r="B34" s="142"/>
      <c r="C34" s="143"/>
      <c r="D34" s="66" t="s">
        <v>11</v>
      </c>
      <c r="E34" s="8">
        <v>0</v>
      </c>
      <c r="F34" s="9">
        <v>4110</v>
      </c>
      <c r="G34" s="9">
        <v>4700</v>
      </c>
      <c r="H34" s="9">
        <v>4800</v>
      </c>
      <c r="I34" s="10">
        <v>4900</v>
      </c>
    </row>
    <row r="35" spans="1:9" ht="25.5" x14ac:dyDescent="0.25">
      <c r="A35" s="117">
        <v>42</v>
      </c>
      <c r="B35" s="118"/>
      <c r="C35" s="119"/>
      <c r="D35" s="66" t="s">
        <v>28</v>
      </c>
      <c r="E35" s="8">
        <v>0</v>
      </c>
      <c r="F35" s="9">
        <v>4110</v>
      </c>
      <c r="G35" s="9">
        <v>4700</v>
      </c>
      <c r="H35" s="9">
        <v>4800</v>
      </c>
      <c r="I35" s="10">
        <v>4900</v>
      </c>
    </row>
    <row r="36" spans="1:9" ht="38.25" x14ac:dyDescent="0.25">
      <c r="A36" s="141" t="s">
        <v>93</v>
      </c>
      <c r="B36" s="139"/>
      <c r="C36" s="140"/>
      <c r="D36" s="62" t="s">
        <v>111</v>
      </c>
      <c r="E36" s="8">
        <v>9348.5400000000009</v>
      </c>
      <c r="F36" s="9">
        <v>34360</v>
      </c>
      <c r="G36" s="9">
        <v>21700</v>
      </c>
      <c r="H36" s="9">
        <v>21900</v>
      </c>
      <c r="I36" s="10">
        <v>22100</v>
      </c>
    </row>
    <row r="37" spans="1:9" x14ac:dyDescent="0.25">
      <c r="A37" s="130" t="s">
        <v>112</v>
      </c>
      <c r="B37" s="131"/>
      <c r="C37" s="132"/>
      <c r="D37" s="80" t="s">
        <v>77</v>
      </c>
      <c r="E37" s="8">
        <v>0</v>
      </c>
      <c r="F37" s="9">
        <v>25230</v>
      </c>
      <c r="G37" s="9">
        <v>15600</v>
      </c>
      <c r="H37" s="9">
        <v>15800</v>
      </c>
      <c r="I37" s="10">
        <v>16000</v>
      </c>
    </row>
    <row r="38" spans="1:9" x14ac:dyDescent="0.25">
      <c r="A38" s="117">
        <v>3</v>
      </c>
      <c r="B38" s="118"/>
      <c r="C38" s="119"/>
      <c r="D38" s="66" t="s">
        <v>9</v>
      </c>
      <c r="E38" s="8">
        <v>0</v>
      </c>
      <c r="F38" s="9">
        <v>2390</v>
      </c>
      <c r="G38" s="9">
        <v>14100</v>
      </c>
      <c r="H38" s="9">
        <v>14300</v>
      </c>
      <c r="I38" s="10">
        <v>14500</v>
      </c>
    </row>
    <row r="39" spans="1:9" x14ac:dyDescent="0.25">
      <c r="A39" s="127">
        <v>32</v>
      </c>
      <c r="B39" s="128"/>
      <c r="C39" s="129"/>
      <c r="D39" s="66" t="s">
        <v>20</v>
      </c>
      <c r="E39" s="8">
        <v>0</v>
      </c>
      <c r="F39" s="9">
        <v>2390</v>
      </c>
      <c r="G39" s="9">
        <v>14100</v>
      </c>
      <c r="H39" s="9">
        <v>14300</v>
      </c>
      <c r="I39" s="10">
        <v>14500</v>
      </c>
    </row>
    <row r="40" spans="1:9" ht="25.5" x14ac:dyDescent="0.25">
      <c r="A40" s="112">
        <v>4</v>
      </c>
      <c r="B40" s="113"/>
      <c r="C40" s="114"/>
      <c r="D40" s="81" t="s">
        <v>113</v>
      </c>
      <c r="E40" s="8">
        <v>0</v>
      </c>
      <c r="F40" s="9">
        <v>22840</v>
      </c>
      <c r="G40" s="9">
        <v>1500</v>
      </c>
      <c r="H40" s="9">
        <v>1500</v>
      </c>
      <c r="I40" s="10">
        <v>1500</v>
      </c>
    </row>
    <row r="41" spans="1:9" ht="25.5" x14ac:dyDescent="0.25">
      <c r="A41" s="112">
        <v>42</v>
      </c>
      <c r="B41" s="113"/>
      <c r="C41" s="114"/>
      <c r="D41" s="81" t="s">
        <v>114</v>
      </c>
      <c r="E41" s="8">
        <v>0</v>
      </c>
      <c r="F41" s="9">
        <v>22840</v>
      </c>
      <c r="G41" s="9">
        <v>1500</v>
      </c>
      <c r="H41" s="9">
        <v>1500</v>
      </c>
      <c r="I41" s="10">
        <v>1500</v>
      </c>
    </row>
    <row r="42" spans="1:9" ht="25.5" x14ac:dyDescent="0.25">
      <c r="A42" s="144" t="s">
        <v>115</v>
      </c>
      <c r="B42" s="121"/>
      <c r="C42" s="121"/>
      <c r="D42" s="62" t="s">
        <v>97</v>
      </c>
      <c r="E42" s="8">
        <v>6784.79</v>
      </c>
      <c r="F42" s="9">
        <v>6840</v>
      </c>
      <c r="G42" s="9">
        <v>4500</v>
      </c>
      <c r="H42" s="9">
        <v>4500</v>
      </c>
      <c r="I42" s="10">
        <v>4500</v>
      </c>
    </row>
    <row r="43" spans="1:9" ht="25.5" x14ac:dyDescent="0.25">
      <c r="A43" s="145">
        <v>4</v>
      </c>
      <c r="B43" s="145"/>
      <c r="C43" s="145"/>
      <c r="D43" s="82" t="s">
        <v>11</v>
      </c>
      <c r="E43" s="8">
        <v>6784.79</v>
      </c>
      <c r="F43" s="9">
        <v>6840</v>
      </c>
      <c r="G43" s="9">
        <v>4500</v>
      </c>
      <c r="H43" s="9">
        <v>4500</v>
      </c>
      <c r="I43" s="10">
        <v>4500</v>
      </c>
    </row>
    <row r="44" spans="1:9" ht="25.5" x14ac:dyDescent="0.25">
      <c r="A44" s="145">
        <v>42</v>
      </c>
      <c r="B44" s="145"/>
      <c r="C44" s="145"/>
      <c r="D44" s="81" t="s">
        <v>28</v>
      </c>
      <c r="E44" s="8">
        <v>6784.79</v>
      </c>
      <c r="F44" s="9">
        <v>6840</v>
      </c>
      <c r="G44" s="9">
        <v>4500</v>
      </c>
      <c r="H44" s="9">
        <v>4500</v>
      </c>
      <c r="I44" s="10">
        <v>4500</v>
      </c>
    </row>
    <row r="45" spans="1:9" x14ac:dyDescent="0.25">
      <c r="A45" s="146" t="s">
        <v>116</v>
      </c>
      <c r="B45" s="146"/>
      <c r="C45" s="146"/>
      <c r="D45" s="81" t="s">
        <v>103</v>
      </c>
      <c r="E45" s="8">
        <v>2356.4499999999998</v>
      </c>
      <c r="F45" s="9">
        <v>1890</v>
      </c>
      <c r="G45" s="9">
        <v>1200</v>
      </c>
      <c r="H45" s="9">
        <v>1200</v>
      </c>
      <c r="I45" s="10">
        <v>1200</v>
      </c>
    </row>
    <row r="46" spans="1:9" ht="25.5" x14ac:dyDescent="0.25">
      <c r="A46" s="145">
        <v>4</v>
      </c>
      <c r="B46" s="145"/>
      <c r="C46" s="145"/>
      <c r="D46" s="82" t="s">
        <v>11</v>
      </c>
      <c r="E46" s="8">
        <v>2356.4499999999998</v>
      </c>
      <c r="F46" s="9">
        <v>1890</v>
      </c>
      <c r="G46" s="9">
        <v>1200</v>
      </c>
      <c r="H46" s="9">
        <v>1200</v>
      </c>
      <c r="I46" s="10">
        <v>1200</v>
      </c>
    </row>
    <row r="47" spans="1:9" ht="25.5" x14ac:dyDescent="0.25">
      <c r="A47" s="145">
        <v>42</v>
      </c>
      <c r="B47" s="145"/>
      <c r="C47" s="145"/>
      <c r="D47" s="81" t="s">
        <v>28</v>
      </c>
      <c r="E47" s="8">
        <v>2356.4499999999998</v>
      </c>
      <c r="F47" s="9">
        <v>1890</v>
      </c>
      <c r="G47" s="9">
        <v>1200</v>
      </c>
      <c r="H47" s="9">
        <v>1200</v>
      </c>
      <c r="I47" s="10">
        <v>1200</v>
      </c>
    </row>
    <row r="48" spans="1:9" x14ac:dyDescent="0.25">
      <c r="A48" s="146" t="s">
        <v>88</v>
      </c>
      <c r="B48" s="145"/>
      <c r="C48" s="145"/>
      <c r="D48" s="69" t="s">
        <v>104</v>
      </c>
      <c r="E48" s="8">
        <v>207.3</v>
      </c>
      <c r="F48" s="9">
        <v>400</v>
      </c>
      <c r="G48" s="9">
        <v>400</v>
      </c>
      <c r="H48" s="9">
        <v>400</v>
      </c>
      <c r="I48" s="10">
        <v>400</v>
      </c>
    </row>
    <row r="49" spans="1:9" ht="25.5" x14ac:dyDescent="0.25">
      <c r="A49" s="145">
        <v>4</v>
      </c>
      <c r="B49" s="145"/>
      <c r="C49" s="145"/>
      <c r="D49" s="82" t="s">
        <v>11</v>
      </c>
      <c r="E49" s="8">
        <v>207.3</v>
      </c>
      <c r="F49" s="9">
        <v>400</v>
      </c>
      <c r="G49" s="9">
        <v>400</v>
      </c>
      <c r="H49" s="9">
        <v>400</v>
      </c>
      <c r="I49" s="10">
        <v>400</v>
      </c>
    </row>
    <row r="50" spans="1:9" ht="25.5" x14ac:dyDescent="0.25">
      <c r="A50" s="145">
        <v>42</v>
      </c>
      <c r="B50" s="145"/>
      <c r="C50" s="145"/>
      <c r="D50" s="81" t="s">
        <v>28</v>
      </c>
      <c r="E50" s="8">
        <v>207.3</v>
      </c>
      <c r="F50" s="9">
        <v>400</v>
      </c>
      <c r="G50" s="9">
        <v>400</v>
      </c>
      <c r="H50" s="9">
        <v>400</v>
      </c>
      <c r="I50" s="10">
        <v>400</v>
      </c>
    </row>
    <row r="51" spans="1:9" ht="60" x14ac:dyDescent="0.25">
      <c r="A51" s="141" t="s">
        <v>107</v>
      </c>
      <c r="B51" s="139"/>
      <c r="C51" s="140"/>
      <c r="D51" s="83" t="s">
        <v>117</v>
      </c>
      <c r="E51" s="8">
        <v>690.14</v>
      </c>
      <c r="F51" s="9">
        <v>660</v>
      </c>
      <c r="G51" s="9">
        <v>1200</v>
      </c>
      <c r="H51" s="9">
        <v>1200</v>
      </c>
      <c r="I51" s="10">
        <v>1200</v>
      </c>
    </row>
    <row r="52" spans="1:9" x14ac:dyDescent="0.25">
      <c r="A52" s="130" t="s">
        <v>112</v>
      </c>
      <c r="B52" s="131"/>
      <c r="C52" s="132"/>
      <c r="D52" s="80" t="s">
        <v>77</v>
      </c>
      <c r="E52" s="8">
        <v>690.14</v>
      </c>
      <c r="F52" s="9">
        <v>660</v>
      </c>
      <c r="G52" s="9">
        <v>1200</v>
      </c>
      <c r="H52" s="9">
        <v>1200</v>
      </c>
      <c r="I52" s="10">
        <v>1200</v>
      </c>
    </row>
    <row r="53" spans="1:9" x14ac:dyDescent="0.25">
      <c r="A53" s="117">
        <v>3</v>
      </c>
      <c r="B53" s="118"/>
      <c r="C53" s="119"/>
      <c r="D53" s="66" t="s">
        <v>9</v>
      </c>
      <c r="E53" s="8">
        <v>690.14</v>
      </c>
      <c r="F53" s="9">
        <v>660</v>
      </c>
      <c r="G53" s="9">
        <v>1200</v>
      </c>
      <c r="H53" s="9">
        <v>1200</v>
      </c>
      <c r="I53" s="10">
        <v>1200</v>
      </c>
    </row>
    <row r="54" spans="1:9" x14ac:dyDescent="0.25">
      <c r="A54" s="127">
        <v>32</v>
      </c>
      <c r="B54" s="128"/>
      <c r="C54" s="129"/>
      <c r="D54" s="66" t="s">
        <v>20</v>
      </c>
      <c r="E54" s="8">
        <v>690.14</v>
      </c>
      <c r="F54" s="9">
        <v>660</v>
      </c>
      <c r="G54" s="9">
        <v>1200</v>
      </c>
      <c r="H54" s="9">
        <v>1200</v>
      </c>
      <c r="I54" s="10">
        <v>1200</v>
      </c>
    </row>
    <row r="55" spans="1:9" x14ac:dyDescent="0.25">
      <c r="A55" s="120" t="s">
        <v>119</v>
      </c>
      <c r="B55" s="121"/>
      <c r="C55" s="121"/>
      <c r="D55" s="115" t="s">
        <v>120</v>
      </c>
      <c r="E55" s="115">
        <v>0</v>
      </c>
      <c r="F55" s="115">
        <v>370</v>
      </c>
      <c r="G55" s="115">
        <v>390</v>
      </c>
      <c r="H55" s="115">
        <v>390</v>
      </c>
      <c r="I55" s="115">
        <v>390</v>
      </c>
    </row>
    <row r="56" spans="1:9" x14ac:dyDescent="0.25">
      <c r="A56" s="121"/>
      <c r="B56" s="121"/>
      <c r="C56" s="121"/>
      <c r="D56" s="116"/>
      <c r="E56" s="116"/>
      <c r="F56" s="116"/>
      <c r="G56" s="116"/>
      <c r="H56" s="116"/>
      <c r="I56" s="116"/>
    </row>
    <row r="57" spans="1:9" ht="22.5" customHeight="1" x14ac:dyDescent="0.25">
      <c r="A57" s="109" t="s">
        <v>112</v>
      </c>
      <c r="B57" s="110"/>
      <c r="C57" s="111"/>
      <c r="D57" s="69" t="s">
        <v>77</v>
      </c>
      <c r="E57" s="69">
        <v>0</v>
      </c>
      <c r="F57" s="69">
        <v>80</v>
      </c>
      <c r="G57" s="69">
        <v>100</v>
      </c>
      <c r="H57" s="69">
        <v>100</v>
      </c>
      <c r="I57" s="69">
        <v>100</v>
      </c>
    </row>
    <row r="58" spans="1:9" x14ac:dyDescent="0.25">
      <c r="A58" s="112">
        <v>3</v>
      </c>
      <c r="B58" s="113"/>
      <c r="C58" s="114"/>
      <c r="D58" s="69" t="s">
        <v>9</v>
      </c>
      <c r="E58" s="69">
        <v>0</v>
      </c>
      <c r="F58" s="69">
        <v>80</v>
      </c>
      <c r="G58" s="69">
        <v>100</v>
      </c>
      <c r="H58" s="69">
        <v>100</v>
      </c>
      <c r="I58" s="69">
        <v>100</v>
      </c>
    </row>
    <row r="59" spans="1:9" x14ac:dyDescent="0.25">
      <c r="A59" s="112">
        <v>38</v>
      </c>
      <c r="B59" s="113"/>
      <c r="C59" s="114"/>
      <c r="D59" s="69" t="s">
        <v>121</v>
      </c>
      <c r="E59" s="69">
        <v>0</v>
      </c>
      <c r="F59" s="69">
        <v>80</v>
      </c>
      <c r="G59" s="69">
        <v>100</v>
      </c>
      <c r="H59" s="69">
        <v>100</v>
      </c>
      <c r="I59" s="69">
        <v>100</v>
      </c>
    </row>
    <row r="60" spans="1:9" ht="21" customHeight="1" x14ac:dyDescent="0.25">
      <c r="A60" s="112" t="s">
        <v>88</v>
      </c>
      <c r="B60" s="113"/>
      <c r="C60" s="114"/>
      <c r="D60" s="69" t="s">
        <v>122</v>
      </c>
      <c r="E60" s="69">
        <v>0</v>
      </c>
      <c r="F60" s="69">
        <v>290</v>
      </c>
      <c r="G60" s="69">
        <v>290</v>
      </c>
      <c r="H60" s="69">
        <v>290</v>
      </c>
      <c r="I60" s="69">
        <v>290</v>
      </c>
    </row>
    <row r="61" spans="1:9" x14ac:dyDescent="0.25">
      <c r="A61" s="112">
        <v>3</v>
      </c>
      <c r="B61" s="113"/>
      <c r="C61" s="114"/>
      <c r="D61" s="69" t="s">
        <v>9</v>
      </c>
      <c r="E61" s="69">
        <v>0</v>
      </c>
      <c r="F61" s="69">
        <v>290</v>
      </c>
      <c r="G61" s="69">
        <v>290</v>
      </c>
      <c r="H61" s="69">
        <v>290</v>
      </c>
      <c r="I61" s="69">
        <v>290</v>
      </c>
    </row>
    <row r="62" spans="1:9" x14ac:dyDescent="0.25">
      <c r="A62" s="112">
        <v>38</v>
      </c>
      <c r="B62" s="113"/>
      <c r="C62" s="114"/>
      <c r="D62" s="69" t="s">
        <v>121</v>
      </c>
      <c r="E62" s="69">
        <v>0</v>
      </c>
      <c r="F62" s="69">
        <v>290</v>
      </c>
      <c r="G62" s="69">
        <v>290</v>
      </c>
      <c r="H62" s="69">
        <v>290</v>
      </c>
      <c r="I62" s="69">
        <v>290</v>
      </c>
    </row>
    <row r="63" spans="1:9" x14ac:dyDescent="0.25">
      <c r="A63" s="84"/>
      <c r="B63" s="84"/>
      <c r="C63" s="84"/>
    </row>
  </sheetData>
  <mergeCells count="56">
    <mergeCell ref="A45:C45"/>
    <mergeCell ref="A46:C46"/>
    <mergeCell ref="A52:C52"/>
    <mergeCell ref="A53:C53"/>
    <mergeCell ref="A54:C54"/>
    <mergeCell ref="A47:C47"/>
    <mergeCell ref="A48:C48"/>
    <mergeCell ref="A49:C49"/>
    <mergeCell ref="A50:C50"/>
    <mergeCell ref="A51:C51"/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28:C28"/>
    <mergeCell ref="A30:C30"/>
    <mergeCell ref="A32:C32"/>
    <mergeCell ref="A33:C33"/>
    <mergeCell ref="A34:C34"/>
    <mergeCell ref="A6:C6"/>
    <mergeCell ref="A7:C7"/>
    <mergeCell ref="A1:I1"/>
    <mergeCell ref="A3:I3"/>
    <mergeCell ref="A5:C5"/>
    <mergeCell ref="A17:C17"/>
    <mergeCell ref="A55:C56"/>
    <mergeCell ref="D55:D56"/>
    <mergeCell ref="E55:E56"/>
    <mergeCell ref="A8:C8"/>
    <mergeCell ref="A9:C9"/>
    <mergeCell ref="A11:C11"/>
    <mergeCell ref="A10:C10"/>
    <mergeCell ref="A16:C16"/>
    <mergeCell ref="A12:C12"/>
    <mergeCell ref="A13:C13"/>
    <mergeCell ref="A14:C14"/>
    <mergeCell ref="A15:C15"/>
    <mergeCell ref="A23:C23"/>
    <mergeCell ref="A24:C24"/>
    <mergeCell ref="A27:C27"/>
    <mergeCell ref="A62:C62"/>
    <mergeCell ref="F55:F56"/>
    <mergeCell ref="G55:G56"/>
    <mergeCell ref="H55:H56"/>
    <mergeCell ref="I55:I56"/>
    <mergeCell ref="A57:C57"/>
    <mergeCell ref="A58:C58"/>
    <mergeCell ref="A59:C59"/>
    <mergeCell ref="A60:C60"/>
    <mergeCell ref="A61:C61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2023-09-07T12:06:01Z</cp:lastPrinted>
  <dcterms:created xsi:type="dcterms:W3CDTF">2022-08-12T12:51:27Z</dcterms:created>
  <dcterms:modified xsi:type="dcterms:W3CDTF">2023-11-08T14:19:47Z</dcterms:modified>
</cp:coreProperties>
</file>